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школа 24-25\питание\фуд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L195" i="1" l="1"/>
  <c r="L196" i="1"/>
  <c r="I100" i="1"/>
  <c r="J196" i="1"/>
  <c r="G196" i="1"/>
  <c r="I24" i="1"/>
  <c r="F196" i="1"/>
  <c r="H196" i="1"/>
  <c r="I196" i="1" l="1"/>
</calcChain>
</file>

<file path=xl/sharedStrings.xml><?xml version="1.0" encoding="utf-8"?>
<sst xmlns="http://schemas.openxmlformats.org/spreadsheetml/2006/main" count="277" uniqueCount="96">
  <si>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</si>
  <si>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</si>
  <si>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</si>
  <si>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</si>
  <si>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</si>
  <si>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</si>
  <si>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</si>
  <si>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</si>
  <si>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</si>
  <si>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</si>
  <si>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</si>
  <si>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</si>
  <si>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</si>
  <si>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</si>
  <si>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</si>
  <si>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</si>
  <si>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</si>
  <si>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</si>
  <si>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</si>
  <si>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</si>
  <si>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</si>
  <si>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</si>
  <si>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</si>
  <si>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</si>
  <si>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</si>
  <si>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</si>
  <si>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</si>
  <si>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</si>
  <si>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</si>
  <si>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</si>
  <si>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</si>
  <si>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</si>
  <si>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</si>
  <si>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</si>
  <si>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</si>
  <si>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</si>
  <si>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</si>
  <si>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</si>
  <si>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</si>
  <si>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</si>
  <si>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Радаева Н.В.</t>
  </si>
  <si>
    <t xml:space="preserve">завтрак </t>
  </si>
  <si>
    <t>чай с сахаром</t>
  </si>
  <si>
    <t>мандарин</t>
  </si>
  <si>
    <t>овощи</t>
  </si>
  <si>
    <t>огурец в нарезке</t>
  </si>
  <si>
    <t>картофельное пюре и курица отварная</t>
  </si>
  <si>
    <t>какао с молоком</t>
  </si>
  <si>
    <t>каша жидкая молочная кукурузная</t>
  </si>
  <si>
    <t>нарезка</t>
  </si>
  <si>
    <t>сыр твердых сортов</t>
  </si>
  <si>
    <t>кофейный напиток с молоком</t>
  </si>
  <si>
    <t>хлеб пшеничный и ржаной</t>
  </si>
  <si>
    <t>груша</t>
  </si>
  <si>
    <t xml:space="preserve"> хлеб пшеничный и ржаной</t>
  </si>
  <si>
    <t>салат из моркови и яблок</t>
  </si>
  <si>
    <t>чай с лимоном и сахаром</t>
  </si>
  <si>
    <t>макароны отварные с сыром</t>
  </si>
  <si>
    <t>хлеб пшеничный, ржано-пшеничный</t>
  </si>
  <si>
    <t>яблоко</t>
  </si>
  <si>
    <t>горошница,биточек из курицы</t>
  </si>
  <si>
    <t>помидор</t>
  </si>
  <si>
    <t>каша вязкая молочная ячневая</t>
  </si>
  <si>
    <t>кофейный нпиток с молоком</t>
  </si>
  <si>
    <t>каша гречневая рассыпчатая, курица тушеная с морковью</t>
  </si>
  <si>
    <t>кукуруза сахарная</t>
  </si>
  <si>
    <t>хлеб пшеничный, ржано- пшеничный</t>
  </si>
  <si>
    <t>0.4</t>
  </si>
  <si>
    <t>54-2 гн</t>
  </si>
  <si>
    <t>пром</t>
  </si>
  <si>
    <t>54- 21м/54-11г</t>
  </si>
  <si>
    <t>54-23</t>
  </si>
  <si>
    <t>54-21 гн</t>
  </si>
  <si>
    <t>54-1 к</t>
  </si>
  <si>
    <t>54-13</t>
  </si>
  <si>
    <t>54-23 гн</t>
  </si>
  <si>
    <t>54-27г/54-6м</t>
  </si>
  <si>
    <t>54-11                    з</t>
  </si>
  <si>
    <t>54-3 гн</t>
  </si>
  <si>
    <t>54-3п</t>
  </si>
  <si>
    <t>54- 2 гн</t>
  </si>
  <si>
    <t>54-21г/54-23м</t>
  </si>
  <si>
    <t>54-21 к</t>
  </si>
  <si>
    <t>54-4г/54-25м</t>
  </si>
  <si>
    <t>54- 21 гн</t>
  </si>
  <si>
    <t xml:space="preserve"> рис припущенный с томатом и биточки из курицы</t>
  </si>
  <si>
    <t>МАОУ Пристанционная ООШ</t>
  </si>
  <si>
    <t>54-5г/54-10р</t>
  </si>
  <si>
    <t>каша перловая рассыпчатая,рыба тушеная в томате с овощами9горбуша)</t>
  </si>
  <si>
    <t>0,,5</t>
  </si>
  <si>
    <t>каша гречневая рассыпчатая, курица отварная</t>
  </si>
  <si>
    <t>54-4г/54-21м</t>
  </si>
  <si>
    <t xml:space="preserve">чай с сахаром </t>
  </si>
  <si>
    <t>плов с курицей</t>
  </si>
  <si>
    <t>54-12м</t>
  </si>
  <si>
    <t>хлеб пшеничный,ржано-пшеничный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</si>
</sst>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L67" sqref="L67"/>
    </sheetView>
  </sheetViews>
  <sheetFormatPr defaultColWidth="9.140625" defaultRowHeight="12.75" x14ac:dyDescent="0.2"/>
  <cols>
    <col min="1" max="1" width="3" style="2" customWidth="1"/>
    <col min="2" max="2" width="3.28515625" style="2" customWidth="1"/>
    <col min="3" max="3" width="3.42578125" style="1" customWidth="1"/>
    <col min="4" max="4" width="10.42578125" style="1" customWidth="1"/>
    <col min="5" max="5" width="23.5703125" style="2" customWidth="1"/>
    <col min="6" max="6" width="5.42578125" style="2" customWidth="1"/>
    <col min="7" max="7" width="5.5703125" style="2" customWidth="1"/>
    <col min="8" max="8" width="5.7109375" style="2" customWidth="1"/>
    <col min="9" max="10" width="5.85546875" style="2" customWidth="1"/>
    <col min="11" max="11" width="7.5703125" style="2" customWidth="1"/>
    <col min="12" max="12" width="5.28515625" style="2" customWidth="1"/>
    <col min="13" max="16384" width="9.140625" style="2"/>
  </cols>
  <sheetData>
    <row r="1" spans="1:12" ht="15" x14ac:dyDescent="0.25">
      <c r="A1" s="1" t="s">
        <v>7</v>
      </c>
      <c r="C1" s="52" t="s">
        <v>86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56.2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88</v>
      </c>
      <c r="F6" s="40">
        <v>300</v>
      </c>
      <c r="G6" s="40">
        <v>22.2</v>
      </c>
      <c r="H6" s="40">
        <v>18.3</v>
      </c>
      <c r="I6" s="40">
        <v>47</v>
      </c>
      <c r="J6" s="40">
        <v>441.4</v>
      </c>
      <c r="K6" s="41" t="s">
        <v>87</v>
      </c>
      <c r="L6" s="40">
        <v>33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68</v>
      </c>
      <c r="L8" s="43">
        <v>3</v>
      </c>
    </row>
    <row r="9" spans="1:12" ht="25.5" x14ac:dyDescent="0.25">
      <c r="A9" s="23"/>
      <c r="B9" s="15"/>
      <c r="C9" s="11"/>
      <c r="D9" s="7" t="s">
        <v>23</v>
      </c>
      <c r="E9" s="42" t="s">
        <v>52</v>
      </c>
      <c r="F9" s="43">
        <v>60</v>
      </c>
      <c r="G9" s="43">
        <v>4.3</v>
      </c>
      <c r="H9" s="43">
        <v>0.5</v>
      </c>
      <c r="I9" s="43">
        <v>27.6</v>
      </c>
      <c r="J9" s="43">
        <v>132.9</v>
      </c>
      <c r="K9" s="44" t="s">
        <v>69</v>
      </c>
      <c r="L9" s="43">
        <v>7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69</v>
      </c>
      <c r="L10" s="43">
        <v>30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27.7</v>
      </c>
      <c r="H13" s="19">
        <f t="shared" si="0"/>
        <v>19</v>
      </c>
      <c r="I13" s="19">
        <f t="shared" si="0"/>
        <v>90</v>
      </c>
      <c r="J13" s="19">
        <f t="shared" si="0"/>
        <v>643.1</v>
      </c>
      <c r="K13" s="25"/>
      <c r="L13" s="19">
        <f t="shared" ref="L13" si="1">SUM(L6:L12)</f>
        <v>73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680</v>
      </c>
      <c r="G24" s="32">
        <f t="shared" ref="G24:J24" si="4">G13+G23</f>
        <v>27.7</v>
      </c>
      <c r="H24" s="32">
        <f t="shared" si="4"/>
        <v>19</v>
      </c>
      <c r="I24" s="32">
        <f t="shared" si="4"/>
        <v>90</v>
      </c>
      <c r="J24" s="32">
        <f t="shared" si="4"/>
        <v>643.1</v>
      </c>
      <c r="K24" s="32"/>
      <c r="L24" s="32">
        <f t="shared" ref="L24" si="5">L13+L23</f>
        <v>73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230</v>
      </c>
      <c r="G25" s="40">
        <v>28.8</v>
      </c>
      <c r="H25" s="40">
        <v>7.2</v>
      </c>
      <c r="I25" s="40">
        <v>20.7</v>
      </c>
      <c r="J25" s="40">
        <v>263.2</v>
      </c>
      <c r="K25" s="41" t="s">
        <v>70</v>
      </c>
      <c r="L25" s="40">
        <v>38</v>
      </c>
    </row>
    <row r="26" spans="1:12" ht="15" x14ac:dyDescent="0.25">
      <c r="A26" s="14"/>
      <c r="B26" s="15"/>
      <c r="C26" s="11"/>
      <c r="D26" s="6" t="s">
        <v>44</v>
      </c>
      <c r="E26" s="42" t="s">
        <v>45</v>
      </c>
      <c r="F26" s="43">
        <v>20</v>
      </c>
      <c r="G26" s="43">
        <v>0.2</v>
      </c>
      <c r="H26" s="43">
        <v>0</v>
      </c>
      <c r="I26" s="43" t="s">
        <v>89</v>
      </c>
      <c r="J26" s="43">
        <v>2.8</v>
      </c>
      <c r="K26" s="44" t="s">
        <v>71</v>
      </c>
      <c r="L26" s="43">
        <v>9</v>
      </c>
    </row>
    <row r="27" spans="1:12" ht="25.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72</v>
      </c>
      <c r="L27" s="43">
        <v>18</v>
      </c>
    </row>
    <row r="28" spans="1:12" ht="25.5" x14ac:dyDescent="0.25">
      <c r="A28" s="14"/>
      <c r="B28" s="15"/>
      <c r="C28" s="11"/>
      <c r="D28" s="7" t="s">
        <v>23</v>
      </c>
      <c r="E28" s="42" t="s">
        <v>54</v>
      </c>
      <c r="F28" s="43">
        <v>50</v>
      </c>
      <c r="G28" s="43">
        <v>3.6</v>
      </c>
      <c r="H28" s="43">
        <v>0.4</v>
      </c>
      <c r="I28" s="43">
        <v>22.7</v>
      </c>
      <c r="J28" s="43">
        <v>109.4</v>
      </c>
      <c r="K28" s="44" t="s">
        <v>69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37.300000000000004</v>
      </c>
      <c r="H32" s="19">
        <f t="shared" ref="H32" si="7">SUM(H25:H31)</f>
        <v>11.1</v>
      </c>
      <c r="I32" s="19">
        <f t="shared" ref="I32" si="8">SUM(I25:I31)</f>
        <v>55.900000000000006</v>
      </c>
      <c r="J32" s="19">
        <f t="shared" ref="J32:L32" si="9">SUM(J25:J31)</f>
        <v>475.79999999999995</v>
      </c>
      <c r="K32" s="25"/>
      <c r="L32" s="19">
        <f t="shared" si="9"/>
        <v>71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37.300000000000004</v>
      </c>
      <c r="H43" s="32">
        <f t="shared" ref="H43" si="15">H32+H42</f>
        <v>11.1</v>
      </c>
      <c r="I43" s="32">
        <f t="shared" ref="I43" si="16">I32+I42</f>
        <v>55.900000000000006</v>
      </c>
      <c r="J43" s="32">
        <f t="shared" ref="J43:L43" si="17">J32+J42</f>
        <v>475.79999999999995</v>
      </c>
      <c r="K43" s="32"/>
      <c r="L43" s="32">
        <f t="shared" si="17"/>
        <v>71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73</v>
      </c>
      <c r="L44" s="40">
        <v>20</v>
      </c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74</v>
      </c>
      <c r="L45" s="43">
        <v>10</v>
      </c>
    </row>
    <row r="46" spans="1:12" ht="25.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75</v>
      </c>
      <c r="L46" s="43">
        <v>18</v>
      </c>
    </row>
    <row r="47" spans="1:12" ht="25.5" x14ac:dyDescent="0.25">
      <c r="A47" s="23"/>
      <c r="B47" s="15"/>
      <c r="C47" s="11"/>
      <c r="D47" s="7" t="s">
        <v>23</v>
      </c>
      <c r="E47" s="42" t="s">
        <v>52</v>
      </c>
      <c r="F47" s="43">
        <v>50</v>
      </c>
      <c r="G47" s="43">
        <v>3.6</v>
      </c>
      <c r="H47" s="43">
        <v>0.4</v>
      </c>
      <c r="I47" s="43">
        <v>22.7</v>
      </c>
      <c r="J47" s="43">
        <v>109.4</v>
      </c>
      <c r="K47" s="44" t="s">
        <v>69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69</v>
      </c>
      <c r="L48" s="43">
        <v>23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17.400000000000002</v>
      </c>
      <c r="H51" s="19">
        <f t="shared" ref="H51" si="19">SUM(H44:H50)</f>
        <v>13.9</v>
      </c>
      <c r="I51" s="19">
        <f t="shared" ref="I51" si="20">SUM(I44:I50)</f>
        <v>79.300000000000011</v>
      </c>
      <c r="J51" s="19">
        <f t="shared" ref="J51:L51" si="21">SUM(J44:J50)</f>
        <v>511.5</v>
      </c>
      <c r="K51" s="25"/>
      <c r="L51" s="19">
        <f t="shared" si="21"/>
        <v>77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585</v>
      </c>
      <c r="G62" s="32">
        <f t="shared" ref="G62" si="26">G51+G61</f>
        <v>17.400000000000002</v>
      </c>
      <c r="H62" s="32">
        <f t="shared" ref="H62" si="27">H51+H61</f>
        <v>13.9</v>
      </c>
      <c r="I62" s="32">
        <f t="shared" ref="I62" si="28">I51+I61</f>
        <v>79.300000000000011</v>
      </c>
      <c r="J62" s="32">
        <f t="shared" ref="J62:L62" si="29">J51+J61</f>
        <v>511.5</v>
      </c>
      <c r="K62" s="32"/>
      <c r="L62" s="32">
        <f t="shared" si="29"/>
        <v>77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230</v>
      </c>
      <c r="G63" s="40">
        <v>19.100000000000001</v>
      </c>
      <c r="H63" s="40">
        <v>7.8</v>
      </c>
      <c r="I63" s="40">
        <v>47</v>
      </c>
      <c r="J63" s="40">
        <v>335</v>
      </c>
      <c r="K63" s="41" t="s">
        <v>76</v>
      </c>
      <c r="L63" s="40">
        <v>38</v>
      </c>
    </row>
    <row r="64" spans="1:12" ht="25.5" x14ac:dyDescent="0.25">
      <c r="A64" s="23"/>
      <c r="B64" s="15"/>
      <c r="C64" s="11"/>
      <c r="D64" s="6" t="s">
        <v>44</v>
      </c>
      <c r="E64" s="42" t="s">
        <v>55</v>
      </c>
      <c r="F64" s="43">
        <v>60</v>
      </c>
      <c r="G64" s="43">
        <v>0.5</v>
      </c>
      <c r="H64" s="43">
        <v>6.1</v>
      </c>
      <c r="I64" s="43">
        <v>4.3</v>
      </c>
      <c r="J64" s="43">
        <v>74.3</v>
      </c>
      <c r="K64" s="44" t="s">
        <v>77</v>
      </c>
      <c r="L64" s="43">
        <v>15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78</v>
      </c>
      <c r="L65" s="43">
        <v>5</v>
      </c>
    </row>
    <row r="66" spans="1:12" ht="25.5" x14ac:dyDescent="0.2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3.6</v>
      </c>
      <c r="H66" s="43">
        <v>0.4</v>
      </c>
      <c r="I66" s="43">
        <v>21.5</v>
      </c>
      <c r="J66" s="43">
        <v>104.5</v>
      </c>
      <c r="K66" s="44" t="s">
        <v>69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23.400000000000002</v>
      </c>
      <c r="H70" s="19">
        <f t="shared" ref="H70" si="31">SUM(H63:H69)</f>
        <v>14.399999999999999</v>
      </c>
      <c r="I70" s="19">
        <f t="shared" ref="I70" si="32">SUM(I63:I69)</f>
        <v>79.400000000000006</v>
      </c>
      <c r="J70" s="19">
        <f t="shared" ref="J70:L70" si="33">SUM(J63:J69)</f>
        <v>541.70000000000005</v>
      </c>
      <c r="K70" s="25"/>
      <c r="L70" s="19">
        <f t="shared" si="33"/>
        <v>64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540</v>
      </c>
      <c r="G81" s="32">
        <f t="shared" ref="G81" si="38">G70+G80</f>
        <v>23.400000000000002</v>
      </c>
      <c r="H81" s="32">
        <f t="shared" ref="H81" si="39">H70+H80</f>
        <v>14.399999999999999</v>
      </c>
      <c r="I81" s="32">
        <f t="shared" ref="I81" si="40">I70+I80</f>
        <v>79.400000000000006</v>
      </c>
      <c r="J81" s="32">
        <f t="shared" ref="J81:L81" si="41">J70+J80</f>
        <v>541.70000000000005</v>
      </c>
      <c r="K81" s="32"/>
      <c r="L81" s="32">
        <f t="shared" si="41"/>
        <v>64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150</v>
      </c>
      <c r="G82" s="40">
        <v>7.9</v>
      </c>
      <c r="H82" s="40">
        <v>6.8</v>
      </c>
      <c r="I82" s="40">
        <v>28.7</v>
      </c>
      <c r="J82" s="40">
        <v>207.7</v>
      </c>
      <c r="K82" s="41" t="s">
        <v>79</v>
      </c>
      <c r="L82" s="40">
        <v>30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72</v>
      </c>
      <c r="L84" s="43">
        <v>18</v>
      </c>
    </row>
    <row r="85" spans="1:12" ht="25.5" x14ac:dyDescent="0.25">
      <c r="A85" s="23"/>
      <c r="B85" s="15"/>
      <c r="C85" s="11"/>
      <c r="D85" s="7" t="s">
        <v>23</v>
      </c>
      <c r="E85" s="42" t="s">
        <v>58</v>
      </c>
      <c r="F85" s="43">
        <v>50</v>
      </c>
      <c r="G85" s="43">
        <v>3.6</v>
      </c>
      <c r="H85" s="43">
        <v>0.4</v>
      </c>
      <c r="I85" s="43">
        <v>25.7</v>
      </c>
      <c r="J85" s="43">
        <v>109.4</v>
      </c>
      <c r="K85" s="44" t="s">
        <v>69</v>
      </c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230</v>
      </c>
      <c r="G86" s="43">
        <v>0.9</v>
      </c>
      <c r="H86" s="43">
        <v>0.9</v>
      </c>
      <c r="I86" s="43">
        <v>22.5</v>
      </c>
      <c r="J86" s="43">
        <v>102.1</v>
      </c>
      <c r="K86" s="44" t="s">
        <v>69</v>
      </c>
      <c r="L86" s="43">
        <v>21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17.100000000000001</v>
      </c>
      <c r="H89" s="19">
        <f t="shared" ref="H89" si="43">SUM(H82:H88)</f>
        <v>11.600000000000001</v>
      </c>
      <c r="I89" s="19">
        <f t="shared" ref="I89" si="44">SUM(I82:I88)</f>
        <v>89.4</v>
      </c>
      <c r="J89" s="19">
        <f t="shared" ref="J89:L89" si="45">SUM(J82:J88)</f>
        <v>519.6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630</v>
      </c>
      <c r="G100" s="32">
        <f t="shared" ref="G100" si="50">G89+G99</f>
        <v>17.100000000000001</v>
      </c>
      <c r="H100" s="32">
        <f t="shared" ref="H100" si="51">H89+H99</f>
        <v>11.600000000000001</v>
      </c>
      <c r="I100" s="32">
        <f t="shared" ref="I100" si="52">I89+I99</f>
        <v>89.4</v>
      </c>
      <c r="J100" s="32">
        <f t="shared" ref="J100:L100" si="53">J89+J99</f>
        <v>519.6</v>
      </c>
      <c r="K100" s="32"/>
      <c r="L100" s="32">
        <f t="shared" si="53"/>
        <v>75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230</v>
      </c>
      <c r="G101" s="40">
        <v>33.9</v>
      </c>
      <c r="H101" s="40">
        <v>8.1999999999999993</v>
      </c>
      <c r="I101" s="40">
        <v>36.799999999999997</v>
      </c>
      <c r="J101" s="40">
        <v>357.5</v>
      </c>
      <c r="K101" s="41" t="s">
        <v>91</v>
      </c>
      <c r="L101" s="40">
        <v>34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92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80</v>
      </c>
      <c r="L103" s="43">
        <v>2.5</v>
      </c>
    </row>
    <row r="104" spans="1:12" ht="25.5" x14ac:dyDescent="0.25">
      <c r="A104" s="23"/>
      <c r="B104" s="15"/>
      <c r="C104" s="11"/>
      <c r="D104" s="7" t="s">
        <v>23</v>
      </c>
      <c r="E104" s="42" t="s">
        <v>58</v>
      </c>
      <c r="F104" s="43">
        <v>70</v>
      </c>
      <c r="G104" s="43">
        <v>5.0999999999999996</v>
      </c>
      <c r="H104" s="43">
        <v>0.7</v>
      </c>
      <c r="I104" s="43">
        <v>32</v>
      </c>
      <c r="J104" s="43">
        <v>154.4</v>
      </c>
      <c r="K104" s="44" t="s">
        <v>69</v>
      </c>
      <c r="L104" s="43">
        <v>8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44" t="s">
        <v>69</v>
      </c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40.200000000000003</v>
      </c>
      <c r="H108" s="19">
        <f t="shared" si="54"/>
        <v>9.0999999999999979</v>
      </c>
      <c r="I108" s="19">
        <f t="shared" si="54"/>
        <v>84.199999999999989</v>
      </c>
      <c r="J108" s="19">
        <f t="shared" si="54"/>
        <v>580.70000000000005</v>
      </c>
      <c r="K108" s="25"/>
      <c r="L108" s="19">
        <f t="shared" ref="L108" si="55">SUM(L101:L107)</f>
        <v>67.5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620</v>
      </c>
      <c r="G119" s="32">
        <f t="shared" ref="G119" si="58">G108+G118</f>
        <v>40.200000000000003</v>
      </c>
      <c r="H119" s="32">
        <f t="shared" ref="H119" si="59">H108+H118</f>
        <v>9.0999999999999979</v>
      </c>
      <c r="I119" s="32">
        <f t="shared" ref="I119" si="60">I108+I118</f>
        <v>84.199999999999989</v>
      </c>
      <c r="J119" s="32">
        <f t="shared" ref="J119:L119" si="61">J108+J118</f>
        <v>580.70000000000005</v>
      </c>
      <c r="K119" s="32"/>
      <c r="L119" s="32">
        <f t="shared" si="61"/>
        <v>67.5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230</v>
      </c>
      <c r="G120" s="40">
        <v>29.8</v>
      </c>
      <c r="H120" s="40">
        <v>4.7</v>
      </c>
      <c r="I120" s="40">
        <v>44.5</v>
      </c>
      <c r="J120" s="40">
        <v>339.7</v>
      </c>
      <c r="K120" s="41" t="s">
        <v>81</v>
      </c>
      <c r="L120" s="40">
        <v>33</v>
      </c>
    </row>
    <row r="121" spans="1:12" ht="15" x14ac:dyDescent="0.25">
      <c r="A121" s="14"/>
      <c r="B121" s="15"/>
      <c r="C121" s="11"/>
      <c r="D121" s="6" t="s">
        <v>49</v>
      </c>
      <c r="E121" s="42" t="s">
        <v>61</v>
      </c>
      <c r="F121" s="43">
        <v>30</v>
      </c>
      <c r="G121" s="43">
        <v>0.3</v>
      </c>
      <c r="H121" s="43">
        <v>0.1</v>
      </c>
      <c r="I121" s="43">
        <v>1.1000000000000001</v>
      </c>
      <c r="J121" s="43">
        <v>6.4</v>
      </c>
      <c r="K121" s="44" t="s">
        <v>69</v>
      </c>
      <c r="L121" s="43">
        <v>9</v>
      </c>
    </row>
    <row r="122" spans="1:12" ht="25.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72</v>
      </c>
      <c r="L122" s="43">
        <v>18</v>
      </c>
    </row>
    <row r="123" spans="1:12" ht="25.5" x14ac:dyDescent="0.25">
      <c r="A123" s="14"/>
      <c r="B123" s="15"/>
      <c r="C123" s="11"/>
      <c r="D123" s="7" t="s">
        <v>23</v>
      </c>
      <c r="E123" s="42" t="s">
        <v>58</v>
      </c>
      <c r="F123" s="43">
        <v>50</v>
      </c>
      <c r="G123" s="43">
        <v>3.6</v>
      </c>
      <c r="H123" s="43">
        <v>0.4</v>
      </c>
      <c r="I123" s="43">
        <v>22.7</v>
      </c>
      <c r="J123" s="43">
        <v>109.4</v>
      </c>
      <c r="K123" s="44" t="s">
        <v>69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38.400000000000006</v>
      </c>
      <c r="H127" s="19">
        <f t="shared" si="62"/>
        <v>8.7000000000000011</v>
      </c>
      <c r="I127" s="19">
        <f t="shared" si="62"/>
        <v>80.8</v>
      </c>
      <c r="J127" s="19">
        <f t="shared" si="62"/>
        <v>555.9</v>
      </c>
      <c r="K127" s="25"/>
      <c r="L127" s="19">
        <f t="shared" ref="L127" si="63">SUM(L120:L126)</f>
        <v>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>
        <v>1</v>
      </c>
      <c r="B132" s="15">
        <v>10</v>
      </c>
      <c r="C132" s="11" t="s">
        <v>41</v>
      </c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510</v>
      </c>
      <c r="G138" s="32">
        <f t="shared" ref="G138" si="66">G127+G137</f>
        <v>38.400000000000006</v>
      </c>
      <c r="H138" s="32">
        <f t="shared" ref="H138" si="67">H127+H137</f>
        <v>8.7000000000000011</v>
      </c>
      <c r="I138" s="32">
        <f t="shared" ref="I138" si="68">I127+I137</f>
        <v>80.8</v>
      </c>
      <c r="J138" s="32">
        <f t="shared" ref="J138:L138" si="69">J127+J137</f>
        <v>555.9</v>
      </c>
      <c r="K138" s="32"/>
      <c r="L138" s="32">
        <f t="shared" si="69"/>
        <v>66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82</v>
      </c>
      <c r="L139" s="40">
        <v>20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75</v>
      </c>
      <c r="L141" s="43">
        <v>18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3.6</v>
      </c>
      <c r="H142" s="43">
        <v>0.4</v>
      </c>
      <c r="I142" s="43">
        <v>22.7</v>
      </c>
      <c r="J142" s="43">
        <v>109.4</v>
      </c>
      <c r="K142" s="44" t="s">
        <v>69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270</v>
      </c>
      <c r="G143" s="43">
        <v>1.1000000000000001</v>
      </c>
      <c r="H143" s="43">
        <v>1.1000000000000001</v>
      </c>
      <c r="I143" s="43">
        <v>26.5</v>
      </c>
      <c r="J143" s="43">
        <v>119.9</v>
      </c>
      <c r="K143" s="44" t="s">
        <v>69</v>
      </c>
      <c r="L143" s="43">
        <v>23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15.799999999999999</v>
      </c>
      <c r="H146" s="19">
        <f t="shared" si="70"/>
        <v>13.700000000000001</v>
      </c>
      <c r="I146" s="19">
        <f t="shared" si="70"/>
        <v>94.5</v>
      </c>
      <c r="J146" s="19">
        <f t="shared" si="70"/>
        <v>564.29999999999995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720</v>
      </c>
      <c r="G157" s="32">
        <f t="shared" ref="G157" si="74">G146+G156</f>
        <v>15.799999999999999</v>
      </c>
      <c r="H157" s="32">
        <f t="shared" ref="H157" si="75">H146+H156</f>
        <v>13.700000000000001</v>
      </c>
      <c r="I157" s="32">
        <f t="shared" ref="I157" si="76">I146+I156</f>
        <v>94.5</v>
      </c>
      <c r="J157" s="32">
        <f t="shared" ref="J157:L157" si="77">J146+J156</f>
        <v>564.29999999999995</v>
      </c>
      <c r="K157" s="32"/>
      <c r="L157" s="32">
        <f t="shared" si="77"/>
        <v>67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250</v>
      </c>
      <c r="G158" s="40">
        <v>22.3</v>
      </c>
      <c r="H158" s="40">
        <v>12.1</v>
      </c>
      <c r="I158" s="40">
        <v>40.299999999999997</v>
      </c>
      <c r="J158" s="40">
        <v>360.1</v>
      </c>
      <c r="K158" s="41" t="s">
        <v>83</v>
      </c>
      <c r="L158" s="40">
        <v>34</v>
      </c>
    </row>
    <row r="159" spans="1:12" ht="15" x14ac:dyDescent="0.25">
      <c r="A159" s="23"/>
      <c r="B159" s="15"/>
      <c r="C159" s="11"/>
      <c r="D159" s="6" t="s">
        <v>44</v>
      </c>
      <c r="E159" s="42" t="s">
        <v>65</v>
      </c>
      <c r="F159" s="43">
        <v>30</v>
      </c>
      <c r="G159" s="43">
        <v>0.6</v>
      </c>
      <c r="H159" s="43">
        <v>0.1</v>
      </c>
      <c r="I159" s="43">
        <v>3.1</v>
      </c>
      <c r="J159" s="43">
        <v>15.7</v>
      </c>
      <c r="K159" s="44" t="s">
        <v>69</v>
      </c>
      <c r="L159" s="43">
        <v>10</v>
      </c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44" t="s">
        <v>78</v>
      </c>
      <c r="L160" s="43">
        <v>5</v>
      </c>
    </row>
    <row r="161" spans="1:12" ht="25.5" x14ac:dyDescent="0.25">
      <c r="A161" s="23"/>
      <c r="B161" s="15"/>
      <c r="C161" s="11"/>
      <c r="D161" s="7" t="s">
        <v>23</v>
      </c>
      <c r="E161" s="42" t="s">
        <v>66</v>
      </c>
      <c r="F161" s="43">
        <v>50</v>
      </c>
      <c r="G161" s="43">
        <v>3.6</v>
      </c>
      <c r="H161" s="43" t="s">
        <v>67</v>
      </c>
      <c r="I161" s="43">
        <v>22.7</v>
      </c>
      <c r="J161" s="43">
        <v>109.4</v>
      </c>
      <c r="K161" s="44" t="s">
        <v>69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26.800000000000004</v>
      </c>
      <c r="H165" s="19">
        <f t="shared" si="78"/>
        <v>12.299999999999999</v>
      </c>
      <c r="I165" s="19">
        <f t="shared" si="78"/>
        <v>73.2</v>
      </c>
      <c r="J165" s="19">
        <f t="shared" si="78"/>
        <v>515.20000000000005</v>
      </c>
      <c r="K165" s="25"/>
      <c r="L165" s="19">
        <f t="shared" ref="L165" si="79">SUM(L158:L164)</f>
        <v>55</v>
      </c>
    </row>
    <row r="166" spans="1:12" ht="15" x14ac:dyDescent="0.25">
      <c r="A166" s="26">
        <f>A158</f>
        <v>2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545</v>
      </c>
      <c r="G176" s="32">
        <f t="shared" ref="G176" si="82">G165+G175</f>
        <v>26.800000000000004</v>
      </c>
      <c r="H176" s="32">
        <f t="shared" ref="H176" si="83">H165+H175</f>
        <v>12.299999999999999</v>
      </c>
      <c r="I176" s="32">
        <f t="shared" ref="I176" si="84">I165+I175</f>
        <v>73.2</v>
      </c>
      <c r="J176" s="32">
        <f t="shared" ref="J176:L176" si="85">J165+J175</f>
        <v>515.20000000000005</v>
      </c>
      <c r="K176" s="32"/>
      <c r="L176" s="32">
        <f t="shared" si="85"/>
        <v>55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200</v>
      </c>
      <c r="G177" s="40">
        <v>27.2</v>
      </c>
      <c r="H177" s="40">
        <v>8.1</v>
      </c>
      <c r="I177" s="40">
        <v>33.200000000000003</v>
      </c>
      <c r="J177" s="40">
        <v>314.60000000000002</v>
      </c>
      <c r="K177" s="41" t="s">
        <v>94</v>
      </c>
      <c r="L177" s="40">
        <v>34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 x14ac:dyDescent="0.25">
      <c r="A179" s="23"/>
      <c r="B179" s="15"/>
      <c r="C179" s="11"/>
      <c r="D179" s="7" t="s">
        <v>22</v>
      </c>
      <c r="E179" s="51" t="s">
        <v>47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84</v>
      </c>
      <c r="L179" s="43">
        <v>18</v>
      </c>
    </row>
    <row r="180" spans="1:12" ht="25.5" x14ac:dyDescent="0.25">
      <c r="A180" s="23"/>
      <c r="B180" s="15"/>
      <c r="C180" s="11"/>
      <c r="D180" s="7" t="s">
        <v>23</v>
      </c>
      <c r="E180" s="42" t="s">
        <v>95</v>
      </c>
      <c r="F180" s="43">
        <v>50</v>
      </c>
      <c r="G180" s="43">
        <v>3.6</v>
      </c>
      <c r="H180" s="43">
        <v>0.4</v>
      </c>
      <c r="I180" s="43">
        <v>22.7</v>
      </c>
      <c r="J180" s="43">
        <v>139.4</v>
      </c>
      <c r="K180" s="44" t="s">
        <v>69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69</v>
      </c>
      <c r="L181" s="43">
        <v>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36.1</v>
      </c>
      <c r="H184" s="19">
        <f t="shared" si="86"/>
        <v>12.5</v>
      </c>
      <c r="I184" s="19">
        <f t="shared" si="86"/>
        <v>83.9</v>
      </c>
      <c r="J184" s="19">
        <f t="shared" si="86"/>
        <v>622.69999999999993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600</v>
      </c>
      <c r="G195" s="32">
        <f t="shared" ref="G195" si="90">G184+G194</f>
        <v>36.1</v>
      </c>
      <c r="H195" s="32">
        <f t="shared" ref="H195" si="91">H184+H194</f>
        <v>12.5</v>
      </c>
      <c r="I195" s="32">
        <f t="shared" ref="I195" si="92">I184+I194</f>
        <v>83.9</v>
      </c>
      <c r="J195" s="32">
        <f t="shared" ref="J195:L195" si="93">J184+J194</f>
        <v>622.69999999999993</v>
      </c>
      <c r="K195" s="32"/>
      <c r="L195" s="32">
        <f t="shared" si="93"/>
        <v>83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28.020000000000003</v>
      </c>
      <c r="H196" s="34">
        <f t="shared" si="94"/>
        <v>12.629999999999999</v>
      </c>
      <c r="I196" s="34">
        <f t="shared" si="94"/>
        <v>81.06</v>
      </c>
      <c r="J196" s="34">
        <f t="shared" si="94"/>
        <v>553.04999999999995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69.849999999999994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2023-10-20T11:40:02Z</cp:lastPrinted>
  <dcterms:created xsi:type="dcterms:W3CDTF">2022-05-16T14:23:56Z</dcterms:created>
  <dcterms:modified xsi:type="dcterms:W3CDTF">2024-12-12T11:15:19Z</dcterms:modified>
</cp:coreProperties>
</file>